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ýběrová řízení\... Luboš příprava\Blokové čištění a zima 2022-2026\Výběrové řízení a SML\Podklady - nemazat\"/>
    </mc:Choice>
  </mc:AlternateContent>
  <bookViews>
    <workbookView xWindow="480" yWindow="120" windowWidth="18195" windowHeight="1233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40" i="1" l="1"/>
  <c r="H22" i="1" l="1"/>
  <c r="H39" i="1" l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1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41" i="1" l="1"/>
  <c r="H20" i="1"/>
  <c r="G42" i="1" l="1"/>
</calcChain>
</file>

<file path=xl/sharedStrings.xml><?xml version="1.0" encoding="utf-8"?>
<sst xmlns="http://schemas.openxmlformats.org/spreadsheetml/2006/main" count="114" uniqueCount="79">
  <si>
    <t>Položka</t>
  </si>
  <si>
    <t>Název</t>
  </si>
  <si>
    <t>Jednotka</t>
  </si>
  <si>
    <t>Likvidační posyp chemie</t>
  </si>
  <si>
    <t>Likvidační posyp inert</t>
  </si>
  <si>
    <t>Kč/m²</t>
  </si>
  <si>
    <t>Lokální zásah</t>
  </si>
  <si>
    <t>Sdružený výkon</t>
  </si>
  <si>
    <t>Nákladní vozidlo</t>
  </si>
  <si>
    <t>Kč/hod</t>
  </si>
  <si>
    <t>Nákladní vozidlo do 2 tun - s přídavným zařízením</t>
  </si>
  <si>
    <t>Pracovní pohotovost - komunikace II. a III. pořadí</t>
  </si>
  <si>
    <t>Pracovní pohotovost - pracovník ručního čištění</t>
  </si>
  <si>
    <t>Domácí pohotovost - pracovník ručního čištění</t>
  </si>
  <si>
    <t>Sypací úseky - cesty, plochy</t>
  </si>
  <si>
    <t>Sypací úseky - schody</t>
  </si>
  <si>
    <t>Strojní odstranění sněhu každých 5 cm výšky - cesty, plochy</t>
  </si>
  <si>
    <t>Ruční odstraňování sněhu každých 5 cm - cesty, plochy</t>
  </si>
  <si>
    <t>Ruční odstraňování sněhu každých 5 cm - schody</t>
  </si>
  <si>
    <t>Samosběr se savicí velký</t>
  </si>
  <si>
    <t>Splachování vozovek</t>
  </si>
  <si>
    <t>Nákladní vozidlo 2-8 tun</t>
  </si>
  <si>
    <t>Nakladač o objemu lžíce do 1m³</t>
  </si>
  <si>
    <t>Ruční čištění chodníků</t>
  </si>
  <si>
    <t>Značky</t>
  </si>
  <si>
    <t>Kč/ks</t>
  </si>
  <si>
    <t>Podzimní úklid listí</t>
  </si>
  <si>
    <t>Úklid po přívalových deštích</t>
  </si>
  <si>
    <t>Ruční výsběr kusových nečistot</t>
  </si>
  <si>
    <t>Nadměrné znečištění</t>
  </si>
  <si>
    <t>Chemický postřik plevelů</t>
  </si>
  <si>
    <t>Vyčištění uliční vpusti</t>
  </si>
  <si>
    <t>Instalace sedimentačního koše</t>
  </si>
  <si>
    <t>Vyčištění horské vpusti 1</t>
  </si>
  <si>
    <t>Vyčištění horské vpusti 2</t>
  </si>
  <si>
    <t>Sběr psích exkrementů</t>
  </si>
  <si>
    <t>Cena v Kč (bez DPH)</t>
  </si>
  <si>
    <r>
      <t>Kč/m</t>
    </r>
    <r>
      <rPr>
        <sz val="8"/>
        <color theme="1"/>
        <rFont val="Calibri"/>
        <family val="2"/>
        <charset val="238"/>
      </rPr>
      <t>²</t>
    </r>
  </si>
  <si>
    <r>
      <t>Nakladač o objemu lžíce do 1m</t>
    </r>
    <r>
      <rPr>
        <sz val="8"/>
        <color theme="1"/>
        <rFont val="Calibri"/>
        <family val="2"/>
        <charset val="238"/>
      </rPr>
      <t>³</t>
    </r>
  </si>
  <si>
    <r>
      <t>koeficient pro výpočet (plocha v m</t>
    </r>
    <r>
      <rPr>
        <b/>
        <sz val="8"/>
        <color theme="1"/>
        <rFont val="Calibri"/>
        <family val="2"/>
        <charset val="238"/>
      </rPr>
      <t>², poč. sypačů, poč. pracovníků)</t>
    </r>
  </si>
  <si>
    <t>počet období</t>
  </si>
  <si>
    <t>CENA CELKEM (Kč) bez DPH</t>
  </si>
  <si>
    <t>Cena celkem za ZÚK</t>
  </si>
  <si>
    <t>Cena celkem za KÚK</t>
  </si>
  <si>
    <t>Cena celkem bez DPH</t>
  </si>
  <si>
    <t>veškerá plocha vozovek bez chodníků</t>
  </si>
  <si>
    <t>pouze odhad (Točná)</t>
  </si>
  <si>
    <t>plocha vozovek chemie</t>
  </si>
  <si>
    <t>plocha vozovek inert</t>
  </si>
  <si>
    <t>6 je počet pracovníků</t>
  </si>
  <si>
    <t>předpoklad plochy úklidu v m²</t>
  </si>
  <si>
    <t>plocha chodníků</t>
  </si>
  <si>
    <t>plocha schodů</t>
  </si>
  <si>
    <t>úklid plochy chodníků - strojově (pro strojní čištění)</t>
  </si>
  <si>
    <t>úklid plochy chodníků - ručně</t>
  </si>
  <si>
    <t>plocha vozovek pro blokové čištění (bez chodníků)</t>
  </si>
  <si>
    <t>Čištění vozovek - blokové čištění</t>
  </si>
  <si>
    <t>úklid komunikací při živ. pohromách</t>
  </si>
  <si>
    <t>odhad, úklid při kalamitách</t>
  </si>
  <si>
    <t>odhad, použití při kalamitách</t>
  </si>
  <si>
    <t>plocha komunikací k úklidu listí (odhad)</t>
  </si>
  <si>
    <t>odhad plochy při přívalových deštích</t>
  </si>
  <si>
    <t>odhad plochy pro ruční výsběr nečistot</t>
  </si>
  <si>
    <t>Likvidační zásah v rámci znečištění komunikace ropnými látkami, dopravní nehoda</t>
  </si>
  <si>
    <t>odhad plochy úklidy dle specifikace</t>
  </si>
  <si>
    <t>úklid bordelu po zimě na nezařazených chodníkách</t>
  </si>
  <si>
    <t>Čištění chodníků včetně obruby - blokové čištění</t>
  </si>
  <si>
    <t>Odstranění náletové zeleně z chodníků vč. obrubníků</t>
  </si>
  <si>
    <t>odhad četnosti a plochy pro použití chemie</t>
  </si>
  <si>
    <t>čištění ul. vpustí v rámci blokového čištění</t>
  </si>
  <si>
    <t>výměna koše při blokovém čištění - poškozeného</t>
  </si>
  <si>
    <t>plocha chodníků k úklidu od hoven - odhad</t>
  </si>
  <si>
    <t>Výpočet nabídkové ceny</t>
  </si>
  <si>
    <t>předpoklad četnosti činností</t>
  </si>
  <si>
    <t>Domácí pohotovost - komunikace II. a III. pořadí</t>
  </si>
  <si>
    <t>plocha chodníků pro úklid mimo blokové čištění včetně obruby (PLOCHA CHODNÍKŮ DĚLENO 12,5)</t>
  </si>
  <si>
    <t>plocha chodníků pro blokové čištění včedně obruby</t>
  </si>
  <si>
    <t>počet DZ při blokovém čištění, (odhad)</t>
  </si>
  <si>
    <t>úklid na jaře od inertu - chodníky (plocha chodníků se schodama ze ZÚK)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</si>
</sst>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center"/>
    </xf>
    <xf numFmtId="0" fontId="5" fillId="0" borderId="0" xfId="0" applyFont="1"/>
    <xf numFmtId="0" fontId="3" fillId="4" borderId="25" xfId="0" applyFont="1" applyFill="1" applyBorder="1"/>
    <xf numFmtId="0" fontId="3" fillId="4" borderId="19" xfId="0" applyFont="1" applyFill="1" applyBorder="1"/>
    <xf numFmtId="0" fontId="3" fillId="4" borderId="24" xfId="0" applyFont="1" applyFill="1" applyBorder="1"/>
    <xf numFmtId="0" fontId="3" fillId="4" borderId="26" xfId="0" applyFont="1" applyFill="1" applyBorder="1"/>
    <xf numFmtId="0" fontId="3" fillId="0" borderId="0" xfId="0" applyFont="1"/>
    <xf numFmtId="0" fontId="0" fillId="0" borderId="25" xfId="0" applyFont="1" applyBorder="1"/>
    <xf numFmtId="0" fontId="0" fillId="0" borderId="0" xfId="0" applyFont="1"/>
    <xf numFmtId="0" fontId="9" fillId="0" borderId="27" xfId="0" applyFont="1" applyBorder="1"/>
    <xf numFmtId="0" fontId="0" fillId="0" borderId="18" xfId="0" applyFont="1" applyBorder="1"/>
    <xf numFmtId="0" fontId="0" fillId="0" borderId="28" xfId="0" applyFont="1" applyBorder="1"/>
    <xf numFmtId="0" fontId="0" fillId="0" borderId="17" xfId="0" applyFont="1" applyBorder="1"/>
    <xf numFmtId="0" fontId="6" fillId="0" borderId="3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right"/>
    </xf>
    <xf numFmtId="2" fontId="5" fillId="4" borderId="24" xfId="0" applyNumberFormat="1" applyFont="1" applyFill="1" applyBorder="1" applyAlignment="1">
      <alignment horizontal="right"/>
    </xf>
    <xf numFmtId="2" fontId="6" fillId="0" borderId="15" xfId="0" applyNumberFormat="1" applyFont="1" applyBorder="1" applyAlignment="1">
      <alignment horizontal="right"/>
    </xf>
    <xf numFmtId="2" fontId="6" fillId="5" borderId="7" xfId="0" applyNumberFormat="1" applyFont="1" applyFill="1" applyBorder="1" applyAlignment="1">
      <alignment horizontal="right"/>
    </xf>
    <xf numFmtId="2" fontId="3" fillId="4" borderId="24" xfId="0" applyNumberFormat="1" applyFont="1" applyFill="1" applyBorder="1" applyAlignment="1">
      <alignment horizontal="right"/>
    </xf>
    <xf numFmtId="1" fontId="6" fillId="0" borderId="14" xfId="0" applyNumberFormat="1" applyFont="1" applyBorder="1" applyAlignment="1">
      <alignment horizontal="center" vertical="center"/>
    </xf>
    <xf numFmtId="1" fontId="6" fillId="3" borderId="6" xfId="0" applyNumberFormat="1" applyFont="1" applyFill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3" borderId="9" xfId="0" applyNumberFormat="1" applyFont="1" applyFill="1" applyBorder="1" applyAlignment="1">
      <alignment horizontal="center" vertical="center"/>
    </xf>
    <xf numFmtId="1" fontId="5" fillId="4" borderId="21" xfId="0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3" borderId="11" xfId="0" applyNumberFormat="1" applyFont="1" applyFill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3" borderId="12" xfId="0" applyNumberFormat="1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6" fillId="3" borderId="5" xfId="0" applyNumberFormat="1" applyFont="1" applyFill="1" applyBorder="1" applyAlignment="1">
      <alignment horizontal="center" vertical="center"/>
    </xf>
    <xf numFmtId="2" fontId="6" fillId="0" borderId="4" xfId="0" applyNumberFormat="1" applyFont="1" applyBorder="1" applyAlignment="1">
      <alignment horizontal="right" vertical="center"/>
    </xf>
    <xf numFmtId="2" fontId="6" fillId="3" borderId="7" xfId="0" applyNumberFormat="1" applyFont="1" applyFill="1" applyBorder="1" applyAlignment="1">
      <alignment horizontal="right" vertical="center"/>
    </xf>
    <xf numFmtId="2" fontId="6" fillId="0" borderId="7" xfId="0" applyNumberFormat="1" applyFont="1" applyBorder="1" applyAlignment="1">
      <alignment horizontal="right" vertical="center"/>
    </xf>
    <xf numFmtId="2" fontId="6" fillId="3" borderId="10" xfId="0" applyNumberFormat="1" applyFont="1" applyFill="1" applyBorder="1" applyAlignment="1">
      <alignment horizontal="right" vertical="center"/>
    </xf>
    <xf numFmtId="1" fontId="5" fillId="4" borderId="19" xfId="0" applyNumberFormat="1" applyFont="1" applyFill="1" applyBorder="1" applyAlignment="1">
      <alignment horizontal="center" vertical="center"/>
    </xf>
    <xf numFmtId="1" fontId="6" fillId="5" borderId="6" xfId="0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center" vertical="center"/>
    </xf>
    <xf numFmtId="164" fontId="6" fillId="5" borderId="5" xfId="0" applyNumberFormat="1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left" vertical="center" wrapText="1"/>
    </xf>
    <xf numFmtId="1" fontId="10" fillId="5" borderId="6" xfId="0" applyNumberFormat="1" applyFont="1" applyFill="1" applyBorder="1" applyAlignment="1">
      <alignment horizontal="center" vertical="center"/>
    </xf>
    <xf numFmtId="2" fontId="6" fillId="5" borderId="7" xfId="0" applyNumberFormat="1" applyFont="1" applyFill="1" applyBorder="1" applyAlignment="1">
      <alignment horizontal="right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left" vertical="center"/>
    </xf>
    <xf numFmtId="0" fontId="6" fillId="5" borderId="31" xfId="0" applyFont="1" applyFill="1" applyBorder="1" applyAlignment="1">
      <alignment horizontal="center" vertical="center"/>
    </xf>
    <xf numFmtId="164" fontId="6" fillId="5" borderId="29" xfId="0" applyNumberFormat="1" applyFont="1" applyFill="1" applyBorder="1" applyAlignment="1">
      <alignment horizontal="center" vertical="center"/>
    </xf>
    <xf numFmtId="1" fontId="6" fillId="5" borderId="30" xfId="0" applyNumberFormat="1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2" fontId="6" fillId="5" borderId="31" xfId="0" applyNumberFormat="1" applyFont="1" applyFill="1" applyBorder="1" applyAlignment="1">
      <alignment horizontal="right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left" vertical="center"/>
    </xf>
    <xf numFmtId="0" fontId="6" fillId="3" borderId="15" xfId="0" applyFont="1" applyFill="1" applyBorder="1" applyAlignment="1">
      <alignment horizontal="center" vertical="center"/>
    </xf>
    <xf numFmtId="164" fontId="6" fillId="3" borderId="13" xfId="0" applyNumberFormat="1" applyFont="1" applyFill="1" applyBorder="1" applyAlignment="1">
      <alignment horizontal="center" vertical="center"/>
    </xf>
    <xf numFmtId="1" fontId="6" fillId="3" borderId="14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2" fontId="6" fillId="3" borderId="15" xfId="0" applyNumberFormat="1" applyFont="1" applyFill="1" applyBorder="1" applyAlignment="1">
      <alignment horizontal="right"/>
    </xf>
    <xf numFmtId="0" fontId="6" fillId="3" borderId="9" xfId="0" applyFont="1" applyFill="1" applyBorder="1" applyAlignment="1">
      <alignment horizontal="left" vertical="center" wrapText="1"/>
    </xf>
    <xf numFmtId="0" fontId="10" fillId="0" borderId="0" xfId="0" applyFont="1"/>
    <xf numFmtId="0" fontId="1" fillId="0" borderId="0" xfId="0" applyFont="1"/>
    <xf numFmtId="1" fontId="11" fillId="0" borderId="3" xfId="0" applyNumberFormat="1" applyFont="1" applyBorder="1" applyAlignment="1">
      <alignment horizontal="center" vertical="center"/>
    </xf>
    <xf numFmtId="1" fontId="11" fillId="3" borderId="14" xfId="0" applyNumberFormat="1" applyFont="1" applyFill="1" applyBorder="1" applyAlignment="1">
      <alignment horizontal="center" vertical="center"/>
    </xf>
    <xf numFmtId="1" fontId="11" fillId="3" borderId="6" xfId="0" applyNumberFormat="1" applyFont="1" applyFill="1" applyBorder="1" applyAlignment="1">
      <alignment horizontal="center" vertical="center"/>
    </xf>
    <xf numFmtId="1" fontId="11" fillId="5" borderId="6" xfId="0" applyNumberFormat="1" applyFont="1" applyFill="1" applyBorder="1" applyAlignment="1">
      <alignment horizontal="center" vertical="center"/>
    </xf>
    <xf numFmtId="1" fontId="11" fillId="0" borderId="14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3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9" fillId="0" borderId="17" xfId="0" applyNumberFormat="1" applyFont="1" applyBorder="1" applyAlignment="1">
      <alignment horizontal="right" vertical="center"/>
    </xf>
    <xf numFmtId="2" fontId="9" fillId="0" borderId="18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showRuler="0" showWhiteSpace="0" view="pageLayout" topLeftCell="B10" zoomScale="110" zoomScaleNormal="100" zoomScalePageLayoutView="110" workbookViewId="0">
      <selection activeCell="E36" sqref="E36"/>
    </sheetView>
  </sheetViews>
  <sheetFormatPr defaultRowHeight="12" x14ac:dyDescent="0.2"/>
  <cols>
    <col min="1" max="1" width="5.7109375" style="1" customWidth="1"/>
    <col min="2" max="2" width="32.5703125" style="1" customWidth="1"/>
    <col min="3" max="4" width="7" style="1" customWidth="1"/>
    <col min="5" max="5" width="12.28515625" style="1" customWidth="1"/>
    <col min="6" max="6" width="6.28515625" style="1" customWidth="1"/>
    <col min="7" max="7" width="5.5703125" style="1" customWidth="1"/>
    <col min="8" max="8" width="10.85546875" style="1" customWidth="1"/>
    <col min="9" max="9" width="45.85546875" style="1" customWidth="1"/>
    <col min="10" max="16384" width="9.140625" style="1"/>
  </cols>
  <sheetData>
    <row r="1" spans="1:9" ht="30.75" customHeight="1" x14ac:dyDescent="0.2">
      <c r="A1" s="103" t="s">
        <v>72</v>
      </c>
      <c r="B1" s="103"/>
      <c r="C1" s="103"/>
      <c r="D1" s="103"/>
      <c r="E1" s="103"/>
      <c r="F1" s="103"/>
      <c r="G1" s="103"/>
      <c r="H1" s="103"/>
    </row>
    <row r="2" spans="1:9" ht="12.75" thickBot="1" x14ac:dyDescent="0.25"/>
    <row r="3" spans="1:9" s="4" customFormat="1" ht="49.5" customHeight="1" thickBot="1" x14ac:dyDescent="0.25">
      <c r="A3" s="2" t="s">
        <v>0</v>
      </c>
      <c r="B3" s="3" t="s">
        <v>1</v>
      </c>
      <c r="C3" s="2" t="s">
        <v>2</v>
      </c>
      <c r="D3" s="2" t="s">
        <v>36</v>
      </c>
      <c r="E3" s="2" t="s">
        <v>39</v>
      </c>
      <c r="F3" s="2" t="s">
        <v>73</v>
      </c>
      <c r="G3" s="2" t="s">
        <v>40</v>
      </c>
      <c r="H3" s="23" t="s">
        <v>41</v>
      </c>
    </row>
    <row r="4" spans="1:9" s="8" customFormat="1" ht="11.25" x14ac:dyDescent="0.2">
      <c r="A4" s="20">
        <v>1</v>
      </c>
      <c r="B4" s="21" t="s">
        <v>3</v>
      </c>
      <c r="C4" s="22" t="s">
        <v>37</v>
      </c>
      <c r="D4" s="57"/>
      <c r="E4" s="100">
        <v>97461</v>
      </c>
      <c r="F4" s="56">
        <v>15</v>
      </c>
      <c r="G4" s="39">
        <v>4</v>
      </c>
      <c r="H4" s="64">
        <f t="shared" ref="H4:H19" si="0">D4*E4*F4*G4</f>
        <v>0</v>
      </c>
      <c r="I4" s="8" t="s">
        <v>47</v>
      </c>
    </row>
    <row r="5" spans="1:9" s="8" customFormat="1" ht="11.25" x14ac:dyDescent="0.2">
      <c r="A5" s="9">
        <v>2</v>
      </c>
      <c r="B5" s="10" t="s">
        <v>4</v>
      </c>
      <c r="C5" s="11" t="s">
        <v>5</v>
      </c>
      <c r="D5" s="58"/>
      <c r="E5" s="98">
        <v>13306</v>
      </c>
      <c r="F5" s="52">
        <v>15</v>
      </c>
      <c r="G5" s="40">
        <v>4</v>
      </c>
      <c r="H5" s="65">
        <f t="shared" si="0"/>
        <v>0</v>
      </c>
      <c r="I5" s="8" t="s">
        <v>48</v>
      </c>
    </row>
    <row r="6" spans="1:9" s="8" customFormat="1" ht="11.25" x14ac:dyDescent="0.2">
      <c r="A6" s="12">
        <v>3</v>
      </c>
      <c r="B6" s="13" t="s">
        <v>6</v>
      </c>
      <c r="C6" s="14" t="s">
        <v>5</v>
      </c>
      <c r="D6" s="59"/>
      <c r="E6" s="53">
        <v>21000</v>
      </c>
      <c r="F6" s="53">
        <v>10</v>
      </c>
      <c r="G6" s="41">
        <v>4</v>
      </c>
      <c r="H6" s="66">
        <f t="shared" si="0"/>
        <v>0</v>
      </c>
      <c r="I6" s="8" t="s">
        <v>46</v>
      </c>
    </row>
    <row r="7" spans="1:9" s="8" customFormat="1" ht="11.25" x14ac:dyDescent="0.2">
      <c r="A7" s="9">
        <v>4</v>
      </c>
      <c r="B7" s="10" t="s">
        <v>7</v>
      </c>
      <c r="C7" s="11" t="s">
        <v>5</v>
      </c>
      <c r="D7" s="58"/>
      <c r="E7" s="98">
        <v>110767</v>
      </c>
      <c r="F7" s="52">
        <v>35</v>
      </c>
      <c r="G7" s="40">
        <v>4</v>
      </c>
      <c r="H7" s="65">
        <f t="shared" si="0"/>
        <v>0</v>
      </c>
      <c r="I7" s="8" t="s">
        <v>45</v>
      </c>
    </row>
    <row r="8" spans="1:9" s="8" customFormat="1" ht="11.25" x14ac:dyDescent="0.2">
      <c r="A8" s="12">
        <v>5</v>
      </c>
      <c r="B8" s="13" t="s">
        <v>8</v>
      </c>
      <c r="C8" s="14" t="s">
        <v>9</v>
      </c>
      <c r="D8" s="59"/>
      <c r="E8" s="53">
        <v>1</v>
      </c>
      <c r="F8" s="53">
        <v>210</v>
      </c>
      <c r="G8" s="41">
        <v>4</v>
      </c>
      <c r="H8" s="66">
        <f t="shared" si="0"/>
        <v>0</v>
      </c>
    </row>
    <row r="9" spans="1:9" s="8" customFormat="1" ht="11.25" x14ac:dyDescent="0.2">
      <c r="A9" s="9">
        <v>6</v>
      </c>
      <c r="B9" s="10" t="s">
        <v>10</v>
      </c>
      <c r="C9" s="11" t="s">
        <v>5</v>
      </c>
      <c r="D9" s="58"/>
      <c r="E9" s="52">
        <v>12500</v>
      </c>
      <c r="F9" s="52">
        <v>10</v>
      </c>
      <c r="G9" s="40">
        <v>4</v>
      </c>
      <c r="H9" s="65">
        <f t="shared" si="0"/>
        <v>0</v>
      </c>
      <c r="I9" s="8" t="s">
        <v>50</v>
      </c>
    </row>
    <row r="10" spans="1:9" s="8" customFormat="1" ht="11.25" x14ac:dyDescent="0.2">
      <c r="A10" s="12">
        <v>7</v>
      </c>
      <c r="B10" s="13" t="s">
        <v>38</v>
      </c>
      <c r="C10" s="14" t="s">
        <v>9</v>
      </c>
      <c r="D10" s="59"/>
      <c r="E10" s="53">
        <v>1</v>
      </c>
      <c r="F10" s="53">
        <v>110</v>
      </c>
      <c r="G10" s="41">
        <v>4</v>
      </c>
      <c r="H10" s="66">
        <f t="shared" si="0"/>
        <v>0</v>
      </c>
    </row>
    <row r="11" spans="1:9" s="8" customFormat="1" ht="11.25" x14ac:dyDescent="0.2">
      <c r="A11" s="9">
        <v>8</v>
      </c>
      <c r="B11" s="10" t="s">
        <v>11</v>
      </c>
      <c r="C11" s="11" t="s">
        <v>9</v>
      </c>
      <c r="D11" s="58"/>
      <c r="E11" s="52">
        <v>1</v>
      </c>
      <c r="F11" s="52">
        <v>950</v>
      </c>
      <c r="G11" s="40">
        <v>4</v>
      </c>
      <c r="H11" s="65">
        <f t="shared" si="0"/>
        <v>0</v>
      </c>
    </row>
    <row r="12" spans="1:9" s="8" customFormat="1" ht="11.25" x14ac:dyDescent="0.2">
      <c r="A12" s="12">
        <v>9</v>
      </c>
      <c r="B12" s="13" t="s">
        <v>74</v>
      </c>
      <c r="C12" s="14" t="s">
        <v>9</v>
      </c>
      <c r="D12" s="59"/>
      <c r="E12" s="53">
        <v>1</v>
      </c>
      <c r="F12" s="53">
        <v>250</v>
      </c>
      <c r="G12" s="41">
        <v>4</v>
      </c>
      <c r="H12" s="66">
        <f t="shared" si="0"/>
        <v>0</v>
      </c>
    </row>
    <row r="13" spans="1:9" s="8" customFormat="1" ht="11.25" x14ac:dyDescent="0.2">
      <c r="A13" s="9">
        <v>10</v>
      </c>
      <c r="B13" s="10" t="s">
        <v>12</v>
      </c>
      <c r="C13" s="11" t="s">
        <v>9</v>
      </c>
      <c r="D13" s="58"/>
      <c r="E13" s="52">
        <v>6</v>
      </c>
      <c r="F13" s="52">
        <v>950</v>
      </c>
      <c r="G13" s="40">
        <v>4</v>
      </c>
      <c r="H13" s="65">
        <f t="shared" si="0"/>
        <v>0</v>
      </c>
      <c r="I13" s="8" t="s">
        <v>49</v>
      </c>
    </row>
    <row r="14" spans="1:9" s="8" customFormat="1" ht="11.25" x14ac:dyDescent="0.2">
      <c r="A14" s="12">
        <v>11</v>
      </c>
      <c r="B14" s="13" t="s">
        <v>13</v>
      </c>
      <c r="C14" s="14" t="s">
        <v>9</v>
      </c>
      <c r="D14" s="59"/>
      <c r="E14" s="53">
        <v>6</v>
      </c>
      <c r="F14" s="53">
        <v>250</v>
      </c>
      <c r="G14" s="41">
        <v>4</v>
      </c>
      <c r="H14" s="66">
        <f t="shared" si="0"/>
        <v>0</v>
      </c>
      <c r="I14" s="8" t="s">
        <v>49</v>
      </c>
    </row>
    <row r="15" spans="1:9" s="8" customFormat="1" ht="11.25" x14ac:dyDescent="0.2">
      <c r="A15" s="9">
        <v>12</v>
      </c>
      <c r="B15" s="10" t="s">
        <v>14</v>
      </c>
      <c r="C15" s="11" t="s">
        <v>5</v>
      </c>
      <c r="D15" s="58"/>
      <c r="E15" s="98">
        <v>11527</v>
      </c>
      <c r="F15" s="52">
        <v>30</v>
      </c>
      <c r="G15" s="40">
        <v>4</v>
      </c>
      <c r="H15" s="65">
        <f t="shared" si="0"/>
        <v>0</v>
      </c>
      <c r="I15" s="8" t="s">
        <v>51</v>
      </c>
    </row>
    <row r="16" spans="1:9" s="8" customFormat="1" ht="11.25" x14ac:dyDescent="0.2">
      <c r="A16" s="12">
        <v>13</v>
      </c>
      <c r="B16" s="13" t="s">
        <v>15</v>
      </c>
      <c r="C16" s="14" t="s">
        <v>5</v>
      </c>
      <c r="D16" s="59"/>
      <c r="E16" s="101">
        <v>278</v>
      </c>
      <c r="F16" s="53">
        <v>30</v>
      </c>
      <c r="G16" s="41">
        <v>4</v>
      </c>
      <c r="H16" s="66">
        <f t="shared" si="0"/>
        <v>0</v>
      </c>
      <c r="I16" s="8" t="s">
        <v>52</v>
      </c>
    </row>
    <row r="17" spans="1:9" s="8" customFormat="1" ht="22.5" x14ac:dyDescent="0.2">
      <c r="A17" s="9">
        <v>14</v>
      </c>
      <c r="B17" s="18" t="s">
        <v>16</v>
      </c>
      <c r="C17" s="11" t="s">
        <v>5</v>
      </c>
      <c r="D17" s="58"/>
      <c r="E17" s="52">
        <v>3515</v>
      </c>
      <c r="F17" s="52">
        <v>30</v>
      </c>
      <c r="G17" s="40">
        <v>4</v>
      </c>
      <c r="H17" s="65">
        <f t="shared" si="0"/>
        <v>0</v>
      </c>
      <c r="I17" s="8" t="s">
        <v>53</v>
      </c>
    </row>
    <row r="18" spans="1:9" s="8" customFormat="1" ht="22.5" x14ac:dyDescent="0.2">
      <c r="A18" s="12">
        <v>15</v>
      </c>
      <c r="B18" s="19" t="s">
        <v>17</v>
      </c>
      <c r="C18" s="14" t="s">
        <v>5</v>
      </c>
      <c r="D18" s="59"/>
      <c r="E18" s="53">
        <v>6988</v>
      </c>
      <c r="F18" s="53">
        <v>30</v>
      </c>
      <c r="G18" s="41">
        <v>4</v>
      </c>
      <c r="H18" s="66">
        <f t="shared" si="0"/>
        <v>0</v>
      </c>
      <c r="I18" s="8" t="s">
        <v>54</v>
      </c>
    </row>
    <row r="19" spans="1:9" s="8" customFormat="1" thickBot="1" x14ac:dyDescent="0.25">
      <c r="A19" s="15">
        <v>16</v>
      </c>
      <c r="B19" s="16" t="s">
        <v>18</v>
      </c>
      <c r="C19" s="17" t="s">
        <v>5</v>
      </c>
      <c r="D19" s="60"/>
      <c r="E19" s="102">
        <v>278</v>
      </c>
      <c r="F19" s="54">
        <v>30</v>
      </c>
      <c r="G19" s="42">
        <v>4</v>
      </c>
      <c r="H19" s="67">
        <f t="shared" si="0"/>
        <v>0</v>
      </c>
      <c r="I19" s="8" t="s">
        <v>52</v>
      </c>
    </row>
    <row r="20" spans="1:9" s="27" customFormat="1" thickBot="1" x14ac:dyDescent="0.25">
      <c r="A20" s="24"/>
      <c r="B20" s="25" t="s">
        <v>42</v>
      </c>
      <c r="C20" s="26"/>
      <c r="D20" s="61"/>
      <c r="E20" s="55"/>
      <c r="F20" s="68"/>
      <c r="G20" s="43"/>
      <c r="H20" s="47">
        <f>H4+H5+H6+H7+H8+H9+H10+H11+H12+H13+H14+H15+H16+H17+H18+H19</f>
        <v>0</v>
      </c>
    </row>
    <row r="21" spans="1:9" s="8" customFormat="1" ht="11.25" x14ac:dyDescent="0.2">
      <c r="A21" s="5">
        <v>17</v>
      </c>
      <c r="B21" s="6" t="s">
        <v>56</v>
      </c>
      <c r="C21" s="7" t="s">
        <v>5</v>
      </c>
      <c r="D21" s="62"/>
      <c r="E21" s="96">
        <v>301795</v>
      </c>
      <c r="F21" s="51">
        <v>2</v>
      </c>
      <c r="G21" s="44">
        <v>4</v>
      </c>
      <c r="H21" s="48">
        <f t="shared" ref="H21:H39" si="1">D21*E21*F21*G21</f>
        <v>0</v>
      </c>
      <c r="I21" s="8" t="s">
        <v>55</v>
      </c>
    </row>
    <row r="22" spans="1:9" s="8" customFormat="1" ht="11.25" x14ac:dyDescent="0.2">
      <c r="A22" s="86">
        <v>18</v>
      </c>
      <c r="B22" s="87" t="s">
        <v>66</v>
      </c>
      <c r="C22" s="88" t="s">
        <v>5</v>
      </c>
      <c r="D22" s="89"/>
      <c r="E22" s="97">
        <v>94617</v>
      </c>
      <c r="F22" s="90">
        <v>2</v>
      </c>
      <c r="G22" s="91">
        <v>4</v>
      </c>
      <c r="H22" s="92">
        <f>D22*E22*F22*G22</f>
        <v>0</v>
      </c>
      <c r="I22" s="94" t="s">
        <v>76</v>
      </c>
    </row>
    <row r="23" spans="1:9" s="8" customFormat="1" ht="11.25" x14ac:dyDescent="0.2">
      <c r="A23" s="71">
        <v>19</v>
      </c>
      <c r="B23" s="72" t="s">
        <v>19</v>
      </c>
      <c r="C23" s="73" t="s">
        <v>9</v>
      </c>
      <c r="D23" s="74"/>
      <c r="E23" s="69">
        <v>1</v>
      </c>
      <c r="F23" s="69">
        <v>80</v>
      </c>
      <c r="G23" s="45">
        <v>4</v>
      </c>
      <c r="H23" s="49">
        <f t="shared" si="1"/>
        <v>0</v>
      </c>
      <c r="I23" s="8" t="s">
        <v>57</v>
      </c>
    </row>
    <row r="24" spans="1:9" s="8" customFormat="1" ht="11.25" x14ac:dyDescent="0.2">
      <c r="A24" s="9">
        <v>20</v>
      </c>
      <c r="B24" s="10" t="s">
        <v>20</v>
      </c>
      <c r="C24" s="11" t="s">
        <v>5</v>
      </c>
      <c r="D24" s="63"/>
      <c r="E24" s="98">
        <v>301795</v>
      </c>
      <c r="F24" s="52">
        <v>2</v>
      </c>
      <c r="G24" s="40">
        <v>4</v>
      </c>
      <c r="H24" s="46">
        <f t="shared" si="1"/>
        <v>0</v>
      </c>
      <c r="I24" s="8" t="s">
        <v>55</v>
      </c>
    </row>
    <row r="25" spans="1:9" s="8" customFormat="1" ht="11.25" x14ac:dyDescent="0.2">
      <c r="A25" s="71">
        <v>21</v>
      </c>
      <c r="B25" s="72" t="s">
        <v>21</v>
      </c>
      <c r="C25" s="73" t="s">
        <v>9</v>
      </c>
      <c r="D25" s="74"/>
      <c r="E25" s="69">
        <v>1</v>
      </c>
      <c r="F25" s="69">
        <v>338</v>
      </c>
      <c r="G25" s="45">
        <v>4</v>
      </c>
      <c r="H25" s="49">
        <f t="shared" si="1"/>
        <v>0</v>
      </c>
      <c r="I25" s="8" t="s">
        <v>58</v>
      </c>
    </row>
    <row r="26" spans="1:9" s="8" customFormat="1" ht="11.25" x14ac:dyDescent="0.2">
      <c r="A26" s="9">
        <v>22</v>
      </c>
      <c r="B26" s="10" t="s">
        <v>22</v>
      </c>
      <c r="C26" s="11" t="s">
        <v>9</v>
      </c>
      <c r="D26" s="63"/>
      <c r="E26" s="52">
        <v>1</v>
      </c>
      <c r="F26" s="52">
        <v>176</v>
      </c>
      <c r="G26" s="40">
        <v>4</v>
      </c>
      <c r="H26" s="46">
        <f t="shared" si="1"/>
        <v>0</v>
      </c>
      <c r="I26" s="8" t="s">
        <v>59</v>
      </c>
    </row>
    <row r="27" spans="1:9" s="8" customFormat="1" ht="11.25" x14ac:dyDescent="0.2">
      <c r="A27" s="71">
        <v>23</v>
      </c>
      <c r="B27" s="72" t="s">
        <v>23</v>
      </c>
      <c r="C27" s="73" t="s">
        <v>5</v>
      </c>
      <c r="D27" s="74"/>
      <c r="E27" s="99">
        <v>11805</v>
      </c>
      <c r="F27" s="69">
        <v>1</v>
      </c>
      <c r="G27" s="45">
        <v>4</v>
      </c>
      <c r="H27" s="49">
        <f t="shared" si="1"/>
        <v>0</v>
      </c>
      <c r="I27" s="95" t="s">
        <v>78</v>
      </c>
    </row>
    <row r="28" spans="1:9" s="8" customFormat="1" ht="11.25" x14ac:dyDescent="0.2">
      <c r="A28" s="9">
        <v>24</v>
      </c>
      <c r="B28" s="10" t="s">
        <v>24</v>
      </c>
      <c r="C28" s="11" t="s">
        <v>25</v>
      </c>
      <c r="D28" s="63"/>
      <c r="E28" s="52">
        <v>850</v>
      </c>
      <c r="F28" s="52">
        <v>2</v>
      </c>
      <c r="G28" s="40">
        <v>4</v>
      </c>
      <c r="H28" s="46">
        <f t="shared" si="1"/>
        <v>0</v>
      </c>
      <c r="I28" s="95" t="s">
        <v>77</v>
      </c>
    </row>
    <row r="29" spans="1:9" s="8" customFormat="1" ht="11.25" x14ac:dyDescent="0.2">
      <c r="A29" s="71">
        <v>25</v>
      </c>
      <c r="B29" s="72" t="s">
        <v>26</v>
      </c>
      <c r="C29" s="73" t="s">
        <v>5</v>
      </c>
      <c r="D29" s="74"/>
      <c r="E29" s="69">
        <v>15000</v>
      </c>
      <c r="F29" s="69">
        <v>3</v>
      </c>
      <c r="G29" s="45">
        <v>4</v>
      </c>
      <c r="H29" s="49">
        <f t="shared" si="1"/>
        <v>0</v>
      </c>
      <c r="I29" s="8" t="s">
        <v>60</v>
      </c>
    </row>
    <row r="30" spans="1:9" s="8" customFormat="1" ht="11.25" x14ac:dyDescent="0.2">
      <c r="A30" s="9">
        <v>26</v>
      </c>
      <c r="B30" s="10" t="s">
        <v>27</v>
      </c>
      <c r="C30" s="11" t="s">
        <v>5</v>
      </c>
      <c r="D30" s="63"/>
      <c r="E30" s="52">
        <v>7100</v>
      </c>
      <c r="F30" s="52">
        <v>2</v>
      </c>
      <c r="G30" s="40">
        <v>4</v>
      </c>
      <c r="H30" s="46">
        <f t="shared" si="1"/>
        <v>0</v>
      </c>
      <c r="I30" s="8" t="s">
        <v>61</v>
      </c>
    </row>
    <row r="31" spans="1:9" s="8" customFormat="1" ht="11.25" x14ac:dyDescent="0.2">
      <c r="A31" s="71">
        <v>27</v>
      </c>
      <c r="B31" s="72" t="s">
        <v>28</v>
      </c>
      <c r="C31" s="73" t="s">
        <v>5</v>
      </c>
      <c r="D31" s="74"/>
      <c r="E31" s="69">
        <v>12500</v>
      </c>
      <c r="F31" s="69">
        <v>3</v>
      </c>
      <c r="G31" s="45">
        <v>4</v>
      </c>
      <c r="H31" s="49">
        <f t="shared" si="1"/>
        <v>0</v>
      </c>
      <c r="I31" s="8" t="s">
        <v>62</v>
      </c>
    </row>
    <row r="32" spans="1:9" s="8" customFormat="1" ht="11.25" x14ac:dyDescent="0.2">
      <c r="A32" s="9">
        <v>28</v>
      </c>
      <c r="B32" s="10" t="s">
        <v>29</v>
      </c>
      <c r="C32" s="11" t="s">
        <v>9</v>
      </c>
      <c r="D32" s="63"/>
      <c r="E32" s="52">
        <v>100</v>
      </c>
      <c r="F32" s="52">
        <v>1</v>
      </c>
      <c r="G32" s="40">
        <v>4</v>
      </c>
      <c r="H32" s="46">
        <f t="shared" si="1"/>
        <v>0</v>
      </c>
      <c r="I32" s="8" t="s">
        <v>65</v>
      </c>
    </row>
    <row r="33" spans="1:9" s="8" customFormat="1" ht="22.5" x14ac:dyDescent="0.2">
      <c r="A33" s="75">
        <v>29</v>
      </c>
      <c r="B33" s="76" t="s">
        <v>67</v>
      </c>
      <c r="C33" s="73" t="s">
        <v>5</v>
      </c>
      <c r="D33" s="74"/>
      <c r="E33" s="99">
        <v>7570</v>
      </c>
      <c r="F33" s="77">
        <v>10</v>
      </c>
      <c r="G33" s="45">
        <v>4</v>
      </c>
      <c r="H33" s="78">
        <f t="shared" si="1"/>
        <v>0</v>
      </c>
      <c r="I33" s="95" t="s">
        <v>75</v>
      </c>
    </row>
    <row r="34" spans="1:9" s="8" customFormat="1" ht="11.25" x14ac:dyDescent="0.2">
      <c r="A34" s="9">
        <v>30</v>
      </c>
      <c r="B34" s="10" t="s">
        <v>30</v>
      </c>
      <c r="C34" s="11" t="s">
        <v>5</v>
      </c>
      <c r="D34" s="63"/>
      <c r="E34" s="52">
        <v>5000</v>
      </c>
      <c r="F34" s="52">
        <v>8</v>
      </c>
      <c r="G34" s="40">
        <v>4</v>
      </c>
      <c r="H34" s="46">
        <f t="shared" si="1"/>
        <v>0</v>
      </c>
      <c r="I34" s="8" t="s">
        <v>68</v>
      </c>
    </row>
    <row r="35" spans="1:9" s="8" customFormat="1" ht="11.25" x14ac:dyDescent="0.2">
      <c r="A35" s="71">
        <v>31</v>
      </c>
      <c r="B35" s="72" t="s">
        <v>31</v>
      </c>
      <c r="C35" s="73" t="s">
        <v>25</v>
      </c>
      <c r="D35" s="74"/>
      <c r="E35" s="69">
        <v>490</v>
      </c>
      <c r="F35" s="69">
        <v>2</v>
      </c>
      <c r="G35" s="45">
        <v>4</v>
      </c>
      <c r="H35" s="49">
        <f t="shared" si="1"/>
        <v>0</v>
      </c>
      <c r="I35" s="8" t="s">
        <v>69</v>
      </c>
    </row>
    <row r="36" spans="1:9" s="8" customFormat="1" ht="11.25" x14ac:dyDescent="0.2">
      <c r="A36" s="9">
        <v>32</v>
      </c>
      <c r="B36" s="10" t="s">
        <v>32</v>
      </c>
      <c r="C36" s="11" t="s">
        <v>25</v>
      </c>
      <c r="D36" s="63"/>
      <c r="E36" s="52">
        <v>40</v>
      </c>
      <c r="F36" s="52">
        <v>2</v>
      </c>
      <c r="G36" s="40">
        <v>4</v>
      </c>
      <c r="H36" s="46">
        <f t="shared" si="1"/>
        <v>0</v>
      </c>
      <c r="I36" s="8" t="s">
        <v>70</v>
      </c>
    </row>
    <row r="37" spans="1:9" s="8" customFormat="1" ht="11.25" x14ac:dyDescent="0.2">
      <c r="A37" s="71">
        <v>33</v>
      </c>
      <c r="B37" s="72" t="s">
        <v>33</v>
      </c>
      <c r="C37" s="73" t="s">
        <v>25</v>
      </c>
      <c r="D37" s="74"/>
      <c r="E37" s="69">
        <v>15</v>
      </c>
      <c r="F37" s="69">
        <v>2</v>
      </c>
      <c r="G37" s="45">
        <v>4</v>
      </c>
      <c r="H37" s="49">
        <f t="shared" si="1"/>
        <v>0</v>
      </c>
    </row>
    <row r="38" spans="1:9" s="8" customFormat="1" ht="11.25" x14ac:dyDescent="0.2">
      <c r="A38" s="9">
        <v>34</v>
      </c>
      <c r="B38" s="10" t="s">
        <v>34</v>
      </c>
      <c r="C38" s="11" t="s">
        <v>25</v>
      </c>
      <c r="D38" s="63"/>
      <c r="E38" s="52">
        <v>5</v>
      </c>
      <c r="F38" s="52">
        <v>3</v>
      </c>
      <c r="G38" s="40">
        <v>4</v>
      </c>
      <c r="H38" s="46">
        <f t="shared" si="1"/>
        <v>0</v>
      </c>
    </row>
    <row r="39" spans="1:9" s="8" customFormat="1" ht="11.25" x14ac:dyDescent="0.2">
      <c r="A39" s="79">
        <v>35</v>
      </c>
      <c r="B39" s="80" t="s">
        <v>35</v>
      </c>
      <c r="C39" s="81" t="s">
        <v>5</v>
      </c>
      <c r="D39" s="82"/>
      <c r="E39" s="83">
        <v>1500</v>
      </c>
      <c r="F39" s="83">
        <v>52</v>
      </c>
      <c r="G39" s="84">
        <v>4</v>
      </c>
      <c r="H39" s="85">
        <f t="shared" si="1"/>
        <v>0</v>
      </c>
      <c r="I39" s="8" t="s">
        <v>71</v>
      </c>
    </row>
    <row r="40" spans="1:9" s="8" customFormat="1" ht="22.35" customHeight="1" thickBot="1" x14ac:dyDescent="0.25">
      <c r="A40" s="15">
        <v>36</v>
      </c>
      <c r="B40" s="93" t="s">
        <v>63</v>
      </c>
      <c r="C40" s="17" t="s">
        <v>5</v>
      </c>
      <c r="D40" s="60"/>
      <c r="E40" s="54">
        <v>1000</v>
      </c>
      <c r="F40" s="54">
        <v>15</v>
      </c>
      <c r="G40" s="42">
        <v>4</v>
      </c>
      <c r="H40" s="67">
        <f>D40*E40*F40*G40</f>
        <v>0</v>
      </c>
      <c r="I40" s="8" t="s">
        <v>64</v>
      </c>
    </row>
    <row r="41" spans="1:9" s="32" customFormat="1" ht="12.75" thickBot="1" x14ac:dyDescent="0.25">
      <c r="A41" s="28"/>
      <c r="B41" s="29" t="s">
        <v>43</v>
      </c>
      <c r="C41" s="30"/>
      <c r="D41" s="31"/>
      <c r="E41" s="29"/>
      <c r="F41" s="70"/>
      <c r="G41" s="29"/>
      <c r="H41" s="50">
        <f>H21+H22+H23+H24+H25+H26+H27+H28+H29+H30+H31+H32+H33+H34+H35+H36+H37+H38+H39+H40</f>
        <v>0</v>
      </c>
    </row>
    <row r="42" spans="1:9" s="34" customFormat="1" ht="15" customHeight="1" thickBot="1" x14ac:dyDescent="0.3">
      <c r="A42" s="33"/>
      <c r="B42" s="35" t="s">
        <v>44</v>
      </c>
      <c r="C42" s="36"/>
      <c r="D42" s="37"/>
      <c r="E42" s="38"/>
      <c r="F42" s="38"/>
      <c r="G42" s="104">
        <f>H20+H41</f>
        <v>0</v>
      </c>
      <c r="H42" s="105"/>
    </row>
  </sheetData>
  <sheetProtection selectLockedCells="1"/>
  <protectedRanges>
    <protectedRange sqref="D4:D19 D21:D40" name="Cena v Kč bez DPH"/>
  </protectedRanges>
  <mergeCells count="2">
    <mergeCell ref="A1:H1"/>
    <mergeCell ref="G42:H42"/>
  </mergeCells>
  <pageMargins left="0.7" right="0.7" top="0.78740157499999996" bottom="0.78740157499999996" header="0.3" footer="0.3"/>
  <pageSetup paperSize="8" orientation="landscape" r:id="rId1"/>
  <ignoredErrors>
    <ignoredError sqref="H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 Luboš</dc:creator>
  <cp:lastModifiedBy>Tatar Luboš (Praha 12)</cp:lastModifiedBy>
  <cp:lastPrinted>2021-07-28T07:13:39Z</cp:lastPrinted>
  <dcterms:created xsi:type="dcterms:W3CDTF">2017-11-28T12:20:09Z</dcterms:created>
  <dcterms:modified xsi:type="dcterms:W3CDTF">2021-08-02T09:42:10Z</dcterms:modified>
</cp:coreProperties>
</file>